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Lurea\ロングレンジ\お金の学校\"/>
    </mc:Choice>
  </mc:AlternateContent>
  <bookViews>
    <workbookView xWindow="0" yWindow="0" windowWidth="28800" windowHeight="12390" activeTab="1"/>
  </bookViews>
  <sheets>
    <sheet name="ブランク" sheetId="1" r:id="rId1"/>
    <sheet name="見本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L14" i="2"/>
  <c r="F14" i="2"/>
  <c r="E14" i="2"/>
  <c r="D14" i="2"/>
  <c r="I13" i="2"/>
  <c r="H13" i="2"/>
  <c r="J13" i="2" s="1"/>
  <c r="G13" i="2"/>
  <c r="I12" i="2"/>
  <c r="H12" i="2"/>
  <c r="G12" i="2"/>
  <c r="J12" i="2" s="1"/>
  <c r="J11" i="2"/>
  <c r="I11" i="2"/>
  <c r="H11" i="2"/>
  <c r="G11" i="2"/>
  <c r="I10" i="2"/>
  <c r="J10" i="2" s="1"/>
  <c r="H10" i="2"/>
  <c r="G10" i="2"/>
  <c r="I9" i="2"/>
  <c r="H9" i="2"/>
  <c r="G9" i="2"/>
  <c r="J9" i="2" s="1"/>
  <c r="I8" i="2"/>
  <c r="H8" i="2"/>
  <c r="G8" i="2"/>
  <c r="J8" i="2" s="1"/>
  <c r="J7" i="2"/>
  <c r="I7" i="2"/>
  <c r="H7" i="2"/>
  <c r="G7" i="2"/>
  <c r="I6" i="2"/>
  <c r="J6" i="2" s="1"/>
  <c r="H6" i="2"/>
  <c r="G6" i="2"/>
  <c r="I5" i="2"/>
  <c r="H5" i="2"/>
  <c r="G5" i="2"/>
  <c r="J5" i="2" s="1"/>
  <c r="I4" i="2"/>
  <c r="H4" i="2"/>
  <c r="G4" i="2"/>
  <c r="J4" i="2" s="1"/>
  <c r="J3" i="2"/>
  <c r="I3" i="2"/>
  <c r="I14" i="2" s="1"/>
  <c r="H3" i="2"/>
  <c r="H14" i="2" s="1"/>
  <c r="G14" i="2"/>
  <c r="J14" i="2" l="1"/>
  <c r="K14" i="2" s="1"/>
  <c r="L14" i="1"/>
  <c r="F14" i="1"/>
  <c r="E14" i="1"/>
  <c r="D14" i="1"/>
  <c r="I13" i="1"/>
  <c r="I12" i="1"/>
  <c r="I11" i="1"/>
  <c r="I10" i="1"/>
  <c r="I9" i="1"/>
  <c r="I8" i="1"/>
  <c r="I7" i="1"/>
  <c r="I6" i="1"/>
  <c r="I5" i="1"/>
  <c r="I4" i="1"/>
  <c r="I3" i="1"/>
  <c r="I14" i="1" s="1"/>
  <c r="G13" i="1"/>
  <c r="G12" i="1"/>
  <c r="J12" i="1" s="1"/>
  <c r="G11" i="1"/>
  <c r="G10" i="1"/>
  <c r="J10" i="1" s="1"/>
  <c r="G9" i="1"/>
  <c r="G8" i="1"/>
  <c r="J8" i="1" s="1"/>
  <c r="G7" i="1"/>
  <c r="G6" i="1"/>
  <c r="J6" i="1" s="1"/>
  <c r="G5" i="1"/>
  <c r="G4" i="1"/>
  <c r="J4" i="1" s="1"/>
  <c r="G3" i="1"/>
  <c r="G14" i="1" s="1"/>
  <c r="H13" i="1"/>
  <c r="J13" i="1" s="1"/>
  <c r="H12" i="1"/>
  <c r="H11" i="1"/>
  <c r="J11" i="1" s="1"/>
  <c r="H10" i="1"/>
  <c r="H9" i="1"/>
  <c r="J9" i="1" s="1"/>
  <c r="H8" i="1"/>
  <c r="H7" i="1"/>
  <c r="J7" i="1" s="1"/>
  <c r="H6" i="1"/>
  <c r="H5" i="1"/>
  <c r="J5" i="1" s="1"/>
  <c r="H4" i="1"/>
  <c r="H3" i="1"/>
  <c r="H14" i="1" s="1"/>
  <c r="K6" i="2" l="1"/>
  <c r="M6" i="2" s="1"/>
  <c r="N6" i="2" s="1"/>
  <c r="K11" i="2"/>
  <c r="M11" i="2" s="1"/>
  <c r="N11" i="2" s="1"/>
  <c r="K5" i="2"/>
  <c r="M5" i="2" s="1"/>
  <c r="N5" i="2" s="1"/>
  <c r="K10" i="2"/>
  <c r="M10" i="2" s="1"/>
  <c r="N10" i="2" s="1"/>
  <c r="K9" i="2"/>
  <c r="M9" i="2" s="1"/>
  <c r="N9" i="2" s="1"/>
  <c r="K3" i="2"/>
  <c r="M3" i="2" s="1"/>
  <c r="N3" i="2" s="1"/>
  <c r="K8" i="2"/>
  <c r="M8" i="2" s="1"/>
  <c r="N8" i="2" s="1"/>
  <c r="K7" i="2"/>
  <c r="M7" i="2" s="1"/>
  <c r="N7" i="2" s="1"/>
  <c r="K13" i="2"/>
  <c r="M13" i="2" s="1"/>
  <c r="N13" i="2" s="1"/>
  <c r="J3" i="1"/>
  <c r="J14" i="1" s="1"/>
  <c r="K5" i="1" s="1"/>
  <c r="M5" i="1" s="1"/>
  <c r="N5" i="1" s="1"/>
  <c r="K4" i="2"/>
  <c r="M4" i="2" s="1"/>
  <c r="N4" i="2" s="1"/>
  <c r="K12" i="2"/>
  <c r="M12" i="2" s="1"/>
  <c r="N12" i="2" s="1"/>
  <c r="K10" i="1" l="1"/>
  <c r="M10" i="1" s="1"/>
  <c r="N10" i="1" s="1"/>
  <c r="K14" i="1"/>
  <c r="K9" i="1"/>
  <c r="M9" i="1" s="1"/>
  <c r="N9" i="1" s="1"/>
  <c r="K13" i="1"/>
  <c r="M13" i="1" s="1"/>
  <c r="N13" i="1" s="1"/>
  <c r="K11" i="1"/>
  <c r="M11" i="1" s="1"/>
  <c r="N11" i="1" s="1"/>
  <c r="K6" i="1"/>
  <c r="M6" i="1" s="1"/>
  <c r="N6" i="1" s="1"/>
  <c r="K8" i="1"/>
  <c r="M8" i="1" s="1"/>
  <c r="N8" i="1" s="1"/>
  <c r="K3" i="1"/>
  <c r="M3" i="1" s="1"/>
  <c r="N3" i="1" s="1"/>
  <c r="K4" i="1"/>
  <c r="M4" i="1" s="1"/>
  <c r="N4" i="1" s="1"/>
  <c r="K7" i="1"/>
  <c r="M7" i="1" s="1"/>
  <c r="N7" i="1" s="1"/>
  <c r="K12" i="1"/>
  <c r="M12" i="1" s="1"/>
  <c r="N12" i="1" s="1"/>
</calcChain>
</file>

<file path=xl/sharedStrings.xml><?xml version="1.0" encoding="utf-8"?>
<sst xmlns="http://schemas.openxmlformats.org/spreadsheetml/2006/main" count="76" uniqueCount="26">
  <si>
    <t>日本株</t>
    <rPh sb="0" eb="3">
      <t>ニホンカブ</t>
    </rPh>
    <phoneticPr fontId="2"/>
  </si>
  <si>
    <t>日本債券</t>
    <rPh sb="0" eb="4">
      <t>ニホンサイケン</t>
    </rPh>
    <phoneticPr fontId="2"/>
  </si>
  <si>
    <t>日本リート</t>
    <rPh sb="0" eb="2">
      <t>ニホン</t>
    </rPh>
    <phoneticPr fontId="2"/>
  </si>
  <si>
    <t>先進国株</t>
    <rPh sb="0" eb="4">
      <t>センシンコクカブ</t>
    </rPh>
    <phoneticPr fontId="2"/>
  </si>
  <si>
    <t>先進国債券</t>
    <rPh sb="0" eb="3">
      <t>センシンコク</t>
    </rPh>
    <rPh sb="3" eb="5">
      <t>サイケン</t>
    </rPh>
    <phoneticPr fontId="2"/>
  </si>
  <si>
    <t>先進国リート</t>
    <rPh sb="0" eb="3">
      <t>センシンコク</t>
    </rPh>
    <phoneticPr fontId="2"/>
  </si>
  <si>
    <t>新興国株</t>
    <rPh sb="0" eb="3">
      <t>シンコウコク</t>
    </rPh>
    <rPh sb="3" eb="4">
      <t>カブ</t>
    </rPh>
    <phoneticPr fontId="2"/>
  </si>
  <si>
    <t>新興国債券</t>
    <rPh sb="0" eb="3">
      <t>シンコウコク</t>
    </rPh>
    <rPh sb="3" eb="5">
      <t>サイケン</t>
    </rPh>
    <phoneticPr fontId="2"/>
  </si>
  <si>
    <t>新興国リート</t>
    <rPh sb="0" eb="3">
      <t>シンコウコク</t>
    </rPh>
    <phoneticPr fontId="2"/>
  </si>
  <si>
    <t>金</t>
    <rPh sb="0" eb="1">
      <t>キン</t>
    </rPh>
    <phoneticPr fontId="2"/>
  </si>
  <si>
    <t>口座A</t>
    <rPh sb="0" eb="2">
      <t>コウザ</t>
    </rPh>
    <phoneticPr fontId="2"/>
  </si>
  <si>
    <t>口座B</t>
    <rPh sb="0" eb="2">
      <t>コウザ</t>
    </rPh>
    <phoneticPr fontId="2"/>
  </si>
  <si>
    <t>口座C</t>
    <rPh sb="0" eb="2">
      <t>コウザ</t>
    </rPh>
    <phoneticPr fontId="2"/>
  </si>
  <si>
    <t>バランスファンドA</t>
    <phoneticPr fontId="2"/>
  </si>
  <si>
    <t>現金</t>
    <rPh sb="0" eb="2">
      <t>ゲンキン</t>
    </rPh>
    <phoneticPr fontId="2"/>
  </si>
  <si>
    <t>バランスファンドB</t>
    <phoneticPr fontId="2"/>
  </si>
  <si>
    <t>バランスファンドC</t>
    <phoneticPr fontId="2"/>
  </si>
  <si>
    <t>金額</t>
    <rPh sb="0" eb="2">
      <t>キンガク</t>
    </rPh>
    <phoneticPr fontId="2"/>
  </si>
  <si>
    <t>バランスA</t>
    <phoneticPr fontId="2"/>
  </si>
  <si>
    <t>バランスB</t>
    <phoneticPr fontId="2"/>
  </si>
  <si>
    <t>バランスC</t>
    <phoneticPr fontId="2"/>
  </si>
  <si>
    <t>合計</t>
    <rPh sb="0" eb="2">
      <t>ゴウケイ</t>
    </rPh>
    <phoneticPr fontId="2"/>
  </si>
  <si>
    <t>保有率</t>
    <rPh sb="0" eb="3">
      <t>ホユウリツ</t>
    </rPh>
    <phoneticPr fontId="2"/>
  </si>
  <si>
    <t>目標</t>
    <rPh sb="0" eb="2">
      <t>モクヒョウ</t>
    </rPh>
    <phoneticPr fontId="2"/>
  </si>
  <si>
    <t>乖離</t>
    <rPh sb="0" eb="2">
      <t>カイリ</t>
    </rPh>
    <phoneticPr fontId="2"/>
  </si>
  <si>
    <t>差額</t>
    <rPh sb="0" eb="2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</si>
</sst>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176" fontId="0" fillId="0" borderId="1" xfId="2" applyNumberFormat="1" applyFon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2" borderId="1" xfId="1" applyFont="1" applyFill="1" applyBorder="1">
      <alignment vertical="center"/>
    </xf>
    <xf numFmtId="176" fontId="0" fillId="2" borderId="1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Lbls>
            <c:dLbl>
              <c:idx val="1"/>
              <c:layout>
                <c:manualLayout>
                  <c:x val="-0.11681299212598426"/>
                  <c:y val="4.940398075240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ブランク!$C$3:$C$13</c:f>
              <c:strCache>
                <c:ptCount val="11"/>
                <c:pt idx="0">
                  <c:v>日本株</c:v>
                </c:pt>
                <c:pt idx="1">
                  <c:v>日本債券</c:v>
                </c:pt>
                <c:pt idx="2">
                  <c:v>日本リート</c:v>
                </c:pt>
                <c:pt idx="3">
                  <c:v>先進国株</c:v>
                </c:pt>
                <c:pt idx="4">
                  <c:v>先進国債券</c:v>
                </c:pt>
                <c:pt idx="5">
                  <c:v>先進国リート</c:v>
                </c:pt>
                <c:pt idx="6">
                  <c:v>新興国株</c:v>
                </c:pt>
                <c:pt idx="7">
                  <c:v>新興国債券</c:v>
                </c:pt>
                <c:pt idx="8">
                  <c:v>新興国リート</c:v>
                </c:pt>
                <c:pt idx="9">
                  <c:v>現金</c:v>
                </c:pt>
                <c:pt idx="10">
                  <c:v>金</c:v>
                </c:pt>
              </c:strCache>
            </c:strRef>
          </c:cat>
          <c:val>
            <c:numRef>
              <c:f>ブランク!$K$3:$K$13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Lbls>
            <c:dLbl>
              <c:idx val="1"/>
              <c:layout>
                <c:manualLayout>
                  <c:x val="-0.11681299212598426"/>
                  <c:y val="4.940398075240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見本!$C$3:$C$13</c:f>
              <c:strCache>
                <c:ptCount val="11"/>
                <c:pt idx="0">
                  <c:v>日本株</c:v>
                </c:pt>
                <c:pt idx="1">
                  <c:v>日本債券</c:v>
                </c:pt>
                <c:pt idx="2">
                  <c:v>日本リート</c:v>
                </c:pt>
                <c:pt idx="3">
                  <c:v>先進国株</c:v>
                </c:pt>
                <c:pt idx="4">
                  <c:v>先進国債券</c:v>
                </c:pt>
                <c:pt idx="5">
                  <c:v>先進国リート</c:v>
                </c:pt>
                <c:pt idx="6">
                  <c:v>新興国株</c:v>
                </c:pt>
                <c:pt idx="7">
                  <c:v>新興国債券</c:v>
                </c:pt>
                <c:pt idx="8">
                  <c:v>新興国リート</c:v>
                </c:pt>
                <c:pt idx="9">
                  <c:v>現金</c:v>
                </c:pt>
                <c:pt idx="10">
                  <c:v>金</c:v>
                </c:pt>
              </c:strCache>
            </c:strRef>
          </c:cat>
          <c:val>
            <c:numRef>
              <c:f>見本!$K$3:$K$13</c:f>
              <c:numCache>
                <c:formatCode>0.0%</c:formatCode>
                <c:ptCount val="11"/>
                <c:pt idx="0">
                  <c:v>9.2452830188679239E-2</c:v>
                </c:pt>
                <c:pt idx="1">
                  <c:v>0.1490566037735849</c:v>
                </c:pt>
                <c:pt idx="2">
                  <c:v>8.3018867924528297E-2</c:v>
                </c:pt>
                <c:pt idx="3">
                  <c:v>0.16792452830188678</c:v>
                </c:pt>
                <c:pt idx="4">
                  <c:v>9.2452830188679239E-2</c:v>
                </c:pt>
                <c:pt idx="5">
                  <c:v>8.3018867924528297E-2</c:v>
                </c:pt>
                <c:pt idx="6">
                  <c:v>0.12075471698113208</c:v>
                </c:pt>
                <c:pt idx="7">
                  <c:v>8.3018867924528297E-2</c:v>
                </c:pt>
                <c:pt idx="8">
                  <c:v>0.12075471698113208</c:v>
                </c:pt>
                <c:pt idx="9">
                  <c:v>7.5471698113207548E-3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19</xdr:row>
      <xdr:rowOff>161924</xdr:rowOff>
    </xdr:from>
    <xdr:to>
      <xdr:col>8</xdr:col>
      <xdr:colOff>266700</xdr:colOff>
      <xdr:row>48</xdr:row>
      <xdr:rowOff>38100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19</xdr:row>
      <xdr:rowOff>47624</xdr:rowOff>
    </xdr:from>
    <xdr:to>
      <xdr:col>8</xdr:col>
      <xdr:colOff>114300</xdr:colOff>
      <xdr:row>47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9"/>
  <sheetViews>
    <sheetView workbookViewId="0">
      <selection activeCell="N17" sqref="D17:N19"/>
    </sheetView>
  </sheetViews>
  <sheetFormatPr defaultRowHeight="13.5" x14ac:dyDescent="0.15"/>
  <cols>
    <col min="3" max="3" width="15.625" bestFit="1" customWidth="1"/>
    <col min="4" max="4" width="16" customWidth="1"/>
    <col min="5" max="5" width="17.25" customWidth="1"/>
    <col min="6" max="6" width="21.5" customWidth="1"/>
    <col min="7" max="7" width="14.375" bestFit="1" customWidth="1"/>
    <col min="8" max="8" width="11" bestFit="1" customWidth="1"/>
    <col min="9" max="9" width="11.625" bestFit="1" customWidth="1"/>
    <col min="10" max="10" width="14.375" customWidth="1"/>
    <col min="11" max="11" width="11" bestFit="1" customWidth="1"/>
    <col min="12" max="12" width="11.625" bestFit="1" customWidth="1"/>
  </cols>
  <sheetData>
    <row r="2" spans="3:15" x14ac:dyDescent="0.15">
      <c r="C2" s="1"/>
      <c r="D2" s="1" t="s">
        <v>10</v>
      </c>
      <c r="E2" s="1" t="s">
        <v>11</v>
      </c>
      <c r="F2" s="1" t="s">
        <v>12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</row>
    <row r="3" spans="3:15" x14ac:dyDescent="0.15">
      <c r="C3" s="1" t="s">
        <v>0</v>
      </c>
      <c r="D3" s="7"/>
      <c r="E3" s="7"/>
      <c r="F3" s="7"/>
      <c r="G3" s="1">
        <f>E17*D17</f>
        <v>0</v>
      </c>
      <c r="H3" s="1">
        <f>E18*D18</f>
        <v>0</v>
      </c>
      <c r="I3" s="1">
        <f>E19*D19</f>
        <v>0</v>
      </c>
      <c r="J3" s="3">
        <f>SUM(D3:I3)</f>
        <v>0</v>
      </c>
      <c r="K3" s="4" t="e">
        <f>J3/$J$14</f>
        <v>#DIV/0!</v>
      </c>
      <c r="L3" s="8"/>
      <c r="M3" s="5" t="e">
        <f>K3-L3</f>
        <v>#DIV/0!</v>
      </c>
      <c r="N3" s="2" t="e">
        <f>M3*$J$14</f>
        <v>#DIV/0!</v>
      </c>
    </row>
    <row r="4" spans="3:15" x14ac:dyDescent="0.15">
      <c r="C4" s="1" t="s">
        <v>1</v>
      </c>
      <c r="D4" s="7"/>
      <c r="E4" s="7"/>
      <c r="F4" s="7"/>
      <c r="G4" s="1">
        <f>F17*D17</f>
        <v>0</v>
      </c>
      <c r="H4" s="1">
        <f>F18*D18</f>
        <v>0</v>
      </c>
      <c r="I4" s="1">
        <f>F19*D19</f>
        <v>0</v>
      </c>
      <c r="J4" s="3">
        <f t="shared" ref="J4:J13" si="0">SUM(D4:I4)</f>
        <v>0</v>
      </c>
      <c r="K4" s="4" t="e">
        <f t="shared" ref="K4:K14" si="1">J4/$J$14</f>
        <v>#DIV/0!</v>
      </c>
      <c r="L4" s="8"/>
      <c r="M4" s="5" t="e">
        <f t="shared" ref="M4:M13" si="2">K4-L4</f>
        <v>#DIV/0!</v>
      </c>
      <c r="N4" s="2" t="e">
        <f t="shared" ref="N4:N13" si="3">M4*$J$14</f>
        <v>#DIV/0!</v>
      </c>
    </row>
    <row r="5" spans="3:15" x14ac:dyDescent="0.15">
      <c r="C5" s="1" t="s">
        <v>2</v>
      </c>
      <c r="D5" s="7"/>
      <c r="E5" s="7"/>
      <c r="F5" s="7"/>
      <c r="G5" s="1">
        <f>G17*D17</f>
        <v>0</v>
      </c>
      <c r="H5" s="1">
        <f>G18*D18</f>
        <v>0</v>
      </c>
      <c r="I5" s="1">
        <f>G19*D19</f>
        <v>0</v>
      </c>
      <c r="J5" s="3">
        <f t="shared" si="0"/>
        <v>0</v>
      </c>
      <c r="K5" s="4" t="e">
        <f t="shared" si="1"/>
        <v>#DIV/0!</v>
      </c>
      <c r="L5" s="8"/>
      <c r="M5" s="5" t="e">
        <f t="shared" si="2"/>
        <v>#DIV/0!</v>
      </c>
      <c r="N5" s="2" t="e">
        <f t="shared" si="3"/>
        <v>#DIV/0!</v>
      </c>
    </row>
    <row r="6" spans="3:15" x14ac:dyDescent="0.15">
      <c r="C6" s="1" t="s">
        <v>3</v>
      </c>
      <c r="D6" s="7"/>
      <c r="E6" s="7"/>
      <c r="F6" s="7"/>
      <c r="G6" s="1">
        <f>H17*D17</f>
        <v>0</v>
      </c>
      <c r="H6" s="1">
        <f>H18*D18</f>
        <v>0</v>
      </c>
      <c r="I6" s="1">
        <f>H19*D19</f>
        <v>0</v>
      </c>
      <c r="J6" s="3">
        <f t="shared" si="0"/>
        <v>0</v>
      </c>
      <c r="K6" s="4" t="e">
        <f t="shared" si="1"/>
        <v>#DIV/0!</v>
      </c>
      <c r="L6" s="8"/>
      <c r="M6" s="5" t="e">
        <f t="shared" si="2"/>
        <v>#DIV/0!</v>
      </c>
      <c r="N6" s="2" t="e">
        <f>M6*$J$14</f>
        <v>#DIV/0!</v>
      </c>
    </row>
    <row r="7" spans="3:15" x14ac:dyDescent="0.15">
      <c r="C7" s="1" t="s">
        <v>4</v>
      </c>
      <c r="D7" s="7"/>
      <c r="E7" s="7"/>
      <c r="F7" s="7"/>
      <c r="G7" s="1">
        <f>I17*D17</f>
        <v>0</v>
      </c>
      <c r="H7" s="1">
        <f>I18*D18</f>
        <v>0</v>
      </c>
      <c r="I7" s="1">
        <f>I19*D19</f>
        <v>0</v>
      </c>
      <c r="J7" s="3">
        <f t="shared" si="0"/>
        <v>0</v>
      </c>
      <c r="K7" s="4" t="e">
        <f t="shared" si="1"/>
        <v>#DIV/0!</v>
      </c>
      <c r="L7" s="8"/>
      <c r="M7" s="5" t="e">
        <f t="shared" si="2"/>
        <v>#DIV/0!</v>
      </c>
      <c r="N7" s="2" t="e">
        <f t="shared" si="3"/>
        <v>#DIV/0!</v>
      </c>
    </row>
    <row r="8" spans="3:15" x14ac:dyDescent="0.15">
      <c r="C8" s="1" t="s">
        <v>5</v>
      </c>
      <c r="D8" s="7"/>
      <c r="E8" s="7"/>
      <c r="F8" s="7"/>
      <c r="G8" s="1">
        <f>J17*D17</f>
        <v>0</v>
      </c>
      <c r="H8" s="1">
        <f>J18*D18</f>
        <v>0</v>
      </c>
      <c r="I8" s="1">
        <f>J19*D19</f>
        <v>0</v>
      </c>
      <c r="J8" s="3">
        <f t="shared" si="0"/>
        <v>0</v>
      </c>
      <c r="K8" s="4" t="e">
        <f t="shared" si="1"/>
        <v>#DIV/0!</v>
      </c>
      <c r="L8" s="8"/>
      <c r="M8" s="5" t="e">
        <f t="shared" si="2"/>
        <v>#DIV/0!</v>
      </c>
      <c r="N8" s="2" t="e">
        <f t="shared" si="3"/>
        <v>#DIV/0!</v>
      </c>
    </row>
    <row r="9" spans="3:15" x14ac:dyDescent="0.15">
      <c r="C9" s="1" t="s">
        <v>6</v>
      </c>
      <c r="D9" s="7"/>
      <c r="E9" s="7"/>
      <c r="F9" s="7"/>
      <c r="G9" s="1">
        <f>K17*D17</f>
        <v>0</v>
      </c>
      <c r="H9" s="1">
        <f>K18*D18</f>
        <v>0</v>
      </c>
      <c r="I9" s="1">
        <f>K19*D19</f>
        <v>0</v>
      </c>
      <c r="J9" s="3">
        <f t="shared" si="0"/>
        <v>0</v>
      </c>
      <c r="K9" s="4" t="e">
        <f t="shared" si="1"/>
        <v>#DIV/0!</v>
      </c>
      <c r="L9" s="8"/>
      <c r="M9" s="5" t="e">
        <f t="shared" si="2"/>
        <v>#DIV/0!</v>
      </c>
      <c r="N9" s="2" t="e">
        <f t="shared" si="3"/>
        <v>#DIV/0!</v>
      </c>
    </row>
    <row r="10" spans="3:15" x14ac:dyDescent="0.15">
      <c r="C10" s="1" t="s">
        <v>7</v>
      </c>
      <c r="D10" s="7"/>
      <c r="E10" s="7"/>
      <c r="F10" s="7"/>
      <c r="G10" s="1">
        <f>L17*D17</f>
        <v>0</v>
      </c>
      <c r="H10" s="1">
        <f>L18*D18</f>
        <v>0</v>
      </c>
      <c r="I10" s="1">
        <f>L19*D19</f>
        <v>0</v>
      </c>
      <c r="J10" s="3">
        <f t="shared" si="0"/>
        <v>0</v>
      </c>
      <c r="K10" s="4" t="e">
        <f t="shared" si="1"/>
        <v>#DIV/0!</v>
      </c>
      <c r="L10" s="8"/>
      <c r="M10" s="5" t="e">
        <f t="shared" si="2"/>
        <v>#DIV/0!</v>
      </c>
      <c r="N10" s="2" t="e">
        <f t="shared" si="3"/>
        <v>#DIV/0!</v>
      </c>
    </row>
    <row r="11" spans="3:15" x14ac:dyDescent="0.15">
      <c r="C11" s="1" t="s">
        <v>8</v>
      </c>
      <c r="D11" s="7"/>
      <c r="E11" s="7"/>
      <c r="F11" s="7"/>
      <c r="G11" s="1">
        <f>M17*D17</f>
        <v>0</v>
      </c>
      <c r="H11" s="1">
        <f>M18*D18</f>
        <v>0</v>
      </c>
      <c r="I11" s="1">
        <f>M19*D19</f>
        <v>0</v>
      </c>
      <c r="J11" s="3">
        <f t="shared" si="0"/>
        <v>0</v>
      </c>
      <c r="K11" s="4" t="e">
        <f t="shared" si="1"/>
        <v>#DIV/0!</v>
      </c>
      <c r="L11" s="8"/>
      <c r="M11" s="5" t="e">
        <f t="shared" si="2"/>
        <v>#DIV/0!</v>
      </c>
      <c r="N11" s="2" t="e">
        <f t="shared" si="3"/>
        <v>#DIV/0!</v>
      </c>
    </row>
    <row r="12" spans="3:15" x14ac:dyDescent="0.15">
      <c r="C12" s="1" t="s">
        <v>14</v>
      </c>
      <c r="D12" s="7"/>
      <c r="E12" s="7"/>
      <c r="F12" s="7"/>
      <c r="G12" s="1">
        <f>N17*D17</f>
        <v>0</v>
      </c>
      <c r="H12" s="1">
        <f>N18*D18</f>
        <v>0</v>
      </c>
      <c r="I12" s="1">
        <f>N19*D19</f>
        <v>0</v>
      </c>
      <c r="J12" s="3">
        <f t="shared" si="0"/>
        <v>0</v>
      </c>
      <c r="K12" s="4" t="e">
        <f t="shared" si="1"/>
        <v>#DIV/0!</v>
      </c>
      <c r="L12" s="8"/>
      <c r="M12" s="5" t="e">
        <f t="shared" si="2"/>
        <v>#DIV/0!</v>
      </c>
      <c r="N12" s="2" t="e">
        <f t="shared" si="3"/>
        <v>#DIV/0!</v>
      </c>
    </row>
    <row r="13" spans="3:15" x14ac:dyDescent="0.15">
      <c r="C13" s="1" t="s">
        <v>9</v>
      </c>
      <c r="D13" s="7"/>
      <c r="E13" s="7"/>
      <c r="F13" s="7"/>
      <c r="G13" s="1">
        <f>O17*D17</f>
        <v>0</v>
      </c>
      <c r="H13" s="1">
        <f>O18*D18</f>
        <v>0</v>
      </c>
      <c r="I13" s="1">
        <f>O19*D19</f>
        <v>0</v>
      </c>
      <c r="J13" s="3">
        <f t="shared" si="0"/>
        <v>0</v>
      </c>
      <c r="K13" s="4" t="e">
        <f t="shared" si="1"/>
        <v>#DIV/0!</v>
      </c>
      <c r="L13" s="8"/>
      <c r="M13" s="5" t="e">
        <f t="shared" si="2"/>
        <v>#DIV/0!</v>
      </c>
      <c r="N13" s="2" t="e">
        <f t="shared" si="3"/>
        <v>#DIV/0!</v>
      </c>
    </row>
    <row r="14" spans="3:15" x14ac:dyDescent="0.15">
      <c r="C14" s="1" t="s">
        <v>21</v>
      </c>
      <c r="D14" s="6">
        <f t="shared" ref="D14:J14" si="4">SUM(D3:D13)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4" t="e">
        <f t="shared" si="1"/>
        <v>#DIV/0!</v>
      </c>
      <c r="L14" s="4">
        <f>SUM(L3:L13)</f>
        <v>0</v>
      </c>
      <c r="M14" s="1"/>
      <c r="N14" s="1"/>
    </row>
    <row r="16" spans="3:15" x14ac:dyDescent="0.15">
      <c r="C16" s="1"/>
      <c r="D16" s="1" t="s">
        <v>17</v>
      </c>
      <c r="E16" s="1" t="s">
        <v>0</v>
      </c>
      <c r="F16" s="1" t="s">
        <v>1</v>
      </c>
      <c r="G16" s="1" t="s">
        <v>2</v>
      </c>
      <c r="H16" s="1" t="s">
        <v>3</v>
      </c>
      <c r="I16" s="1" t="s">
        <v>4</v>
      </c>
      <c r="J16" s="1" t="s">
        <v>5</v>
      </c>
      <c r="K16" s="1" t="s">
        <v>6</v>
      </c>
      <c r="L16" s="1" t="s">
        <v>7</v>
      </c>
      <c r="M16" s="1" t="s">
        <v>8</v>
      </c>
      <c r="N16" s="1" t="s">
        <v>14</v>
      </c>
      <c r="O16" s="1" t="s">
        <v>9</v>
      </c>
    </row>
    <row r="17" spans="3:15" x14ac:dyDescent="0.15">
      <c r="C17" s="1" t="s">
        <v>13</v>
      </c>
      <c r="D17" s="9"/>
      <c r="E17" s="10"/>
      <c r="F17" s="11"/>
      <c r="G17" s="11"/>
      <c r="H17" s="10"/>
      <c r="I17" s="11"/>
      <c r="J17" s="11"/>
      <c r="K17" s="11"/>
      <c r="L17" s="11"/>
      <c r="M17" s="11"/>
      <c r="N17" s="11"/>
      <c r="O17" s="11"/>
    </row>
    <row r="18" spans="3:15" x14ac:dyDescent="0.15">
      <c r="C18" s="1" t="s">
        <v>15</v>
      </c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3:15" x14ac:dyDescent="0.15">
      <c r="C19" s="1" t="s">
        <v>16</v>
      </c>
      <c r="D19" s="9"/>
      <c r="E19" s="10"/>
      <c r="F19" s="10"/>
      <c r="G19" s="11"/>
      <c r="H19" s="10"/>
      <c r="I19" s="10"/>
      <c r="J19" s="11"/>
      <c r="K19" s="11"/>
      <c r="L19" s="11"/>
      <c r="M19" s="11"/>
      <c r="N19" s="11"/>
      <c r="O19" s="11"/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9"/>
  <sheetViews>
    <sheetView tabSelected="1" zoomScale="85" zoomScaleNormal="85" workbookViewId="0">
      <selection activeCell="B24" sqref="B24"/>
    </sheetView>
  </sheetViews>
  <sheetFormatPr defaultRowHeight="13.5" x14ac:dyDescent="0.15"/>
  <cols>
    <col min="3" max="3" width="15.625" bestFit="1" customWidth="1"/>
    <col min="4" max="4" width="16" customWidth="1"/>
    <col min="5" max="5" width="17.25" customWidth="1"/>
    <col min="6" max="6" width="21.5" customWidth="1"/>
    <col min="7" max="7" width="14.375" bestFit="1" customWidth="1"/>
    <col min="8" max="8" width="11" bestFit="1" customWidth="1"/>
    <col min="9" max="9" width="11.625" bestFit="1" customWidth="1"/>
    <col min="10" max="10" width="14.375" customWidth="1"/>
    <col min="11" max="11" width="11" bestFit="1" customWidth="1"/>
    <col min="12" max="12" width="11.625" bestFit="1" customWidth="1"/>
  </cols>
  <sheetData>
    <row r="2" spans="3:15" x14ac:dyDescent="0.15">
      <c r="C2" s="1"/>
      <c r="D2" s="1" t="s">
        <v>10</v>
      </c>
      <c r="E2" s="1" t="s">
        <v>11</v>
      </c>
      <c r="F2" s="1" t="s">
        <v>12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</row>
    <row r="3" spans="3:15" x14ac:dyDescent="0.15">
      <c r="C3" s="1" t="s">
        <v>0</v>
      </c>
      <c r="D3" s="7">
        <v>100000</v>
      </c>
      <c r="E3" s="7"/>
      <c r="F3" s="7"/>
      <c r="G3" s="1">
        <f>E17*D17</f>
        <v>50000</v>
      </c>
      <c r="H3" s="1">
        <f>E18*D18</f>
        <v>20000</v>
      </c>
      <c r="I3" s="1">
        <f>E19*D19</f>
        <v>75000</v>
      </c>
      <c r="J3" s="3">
        <f>SUM(D3:I3)</f>
        <v>245000</v>
      </c>
      <c r="K3" s="4">
        <f>J3/$J$14</f>
        <v>9.2452830188679239E-2</v>
      </c>
      <c r="L3" s="8">
        <v>0.15</v>
      </c>
      <c r="M3" s="5">
        <f>K3-L3</f>
        <v>-5.7547169811320756E-2</v>
      </c>
      <c r="N3" s="2">
        <f>M3*$J$14</f>
        <v>-152500</v>
      </c>
    </row>
    <row r="4" spans="3:15" x14ac:dyDescent="0.15">
      <c r="C4" s="1" t="s">
        <v>1</v>
      </c>
      <c r="D4" s="7">
        <v>300000</v>
      </c>
      <c r="E4" s="7"/>
      <c r="F4" s="7"/>
      <c r="G4" s="1">
        <f>F17*D17</f>
        <v>0</v>
      </c>
      <c r="H4" s="1">
        <f>F18*D18</f>
        <v>20000</v>
      </c>
      <c r="I4" s="1">
        <f>F19*D19</f>
        <v>75000</v>
      </c>
      <c r="J4" s="3">
        <f t="shared" ref="J4:J13" si="0">SUM(D4:I4)</f>
        <v>395000</v>
      </c>
      <c r="K4" s="4">
        <f t="shared" ref="K4:K14" si="1">J4/$J$14</f>
        <v>0.1490566037735849</v>
      </c>
      <c r="L4" s="8">
        <v>0.15</v>
      </c>
      <c r="M4" s="5">
        <f t="shared" ref="M4:M13" si="2">K4-L4</f>
        <v>-9.4339622641509413E-4</v>
      </c>
      <c r="N4" s="2">
        <f t="shared" ref="N4:N13" si="3">M4*$J$14</f>
        <v>-2499.9999999999995</v>
      </c>
    </row>
    <row r="5" spans="3:15" x14ac:dyDescent="0.15">
      <c r="C5" s="1" t="s">
        <v>2</v>
      </c>
      <c r="D5" s="7"/>
      <c r="E5" s="7">
        <v>200000</v>
      </c>
      <c r="F5" s="7"/>
      <c r="G5" s="1">
        <f>G17*D17</f>
        <v>0</v>
      </c>
      <c r="H5" s="1">
        <f>G18*D18</f>
        <v>20000</v>
      </c>
      <c r="I5" s="1">
        <f>G19*D19</f>
        <v>0</v>
      </c>
      <c r="J5" s="3">
        <f t="shared" si="0"/>
        <v>220000</v>
      </c>
      <c r="K5" s="4">
        <f t="shared" si="1"/>
        <v>8.3018867924528297E-2</v>
      </c>
      <c r="L5" s="8">
        <v>0.1</v>
      </c>
      <c r="M5" s="5">
        <f t="shared" si="2"/>
        <v>-1.6981132075471708E-2</v>
      </c>
      <c r="N5" s="2">
        <f t="shared" si="3"/>
        <v>-45000.000000000029</v>
      </c>
    </row>
    <row r="6" spans="3:15" x14ac:dyDescent="0.15">
      <c r="C6" s="1" t="s">
        <v>3</v>
      </c>
      <c r="D6" s="7"/>
      <c r="E6" s="7"/>
      <c r="F6" s="7">
        <v>300000</v>
      </c>
      <c r="G6" s="1">
        <f>H17*D17</f>
        <v>50000</v>
      </c>
      <c r="H6" s="1">
        <f>H18*D18</f>
        <v>20000</v>
      </c>
      <c r="I6" s="1">
        <f>H19*D19</f>
        <v>75000</v>
      </c>
      <c r="J6" s="3">
        <f t="shared" si="0"/>
        <v>445000</v>
      </c>
      <c r="K6" s="4">
        <f t="shared" si="1"/>
        <v>0.16792452830188678</v>
      </c>
      <c r="L6" s="8">
        <v>0.1</v>
      </c>
      <c r="M6" s="5">
        <f t="shared" si="2"/>
        <v>6.7924528301886777E-2</v>
      </c>
      <c r="N6" s="2">
        <f>M6*$J$14</f>
        <v>179999.99999999997</v>
      </c>
    </row>
    <row r="7" spans="3:15" x14ac:dyDescent="0.15">
      <c r="C7" s="1" t="s">
        <v>4</v>
      </c>
      <c r="D7" s="7"/>
      <c r="E7" s="7">
        <v>150000</v>
      </c>
      <c r="F7" s="7"/>
      <c r="G7" s="1">
        <f>I17*D17</f>
        <v>0</v>
      </c>
      <c r="H7" s="1">
        <f>I18*D18</f>
        <v>20000</v>
      </c>
      <c r="I7" s="1">
        <f>I19*D19</f>
        <v>75000</v>
      </c>
      <c r="J7" s="3">
        <f t="shared" si="0"/>
        <v>245000</v>
      </c>
      <c r="K7" s="4">
        <f t="shared" si="1"/>
        <v>9.2452830188679239E-2</v>
      </c>
      <c r="L7" s="8">
        <v>0.1</v>
      </c>
      <c r="M7" s="5">
        <f t="shared" si="2"/>
        <v>-7.5471698113207669E-3</v>
      </c>
      <c r="N7" s="2">
        <f t="shared" si="3"/>
        <v>-20000.000000000033</v>
      </c>
    </row>
    <row r="8" spans="3:15" x14ac:dyDescent="0.15">
      <c r="C8" s="1" t="s">
        <v>5</v>
      </c>
      <c r="D8" s="7">
        <v>200000</v>
      </c>
      <c r="E8" s="7"/>
      <c r="F8" s="7"/>
      <c r="G8" s="1">
        <f>J17*D17</f>
        <v>0</v>
      </c>
      <c r="H8" s="1">
        <f>J18*D18</f>
        <v>20000</v>
      </c>
      <c r="I8" s="1">
        <f>J19*D19</f>
        <v>0</v>
      </c>
      <c r="J8" s="3">
        <f t="shared" si="0"/>
        <v>220000</v>
      </c>
      <c r="K8" s="4">
        <f t="shared" si="1"/>
        <v>8.3018867924528297E-2</v>
      </c>
      <c r="L8" s="8">
        <v>0.1</v>
      </c>
      <c r="M8" s="5">
        <f t="shared" si="2"/>
        <v>-1.6981132075471708E-2</v>
      </c>
      <c r="N8" s="2">
        <f t="shared" si="3"/>
        <v>-45000.000000000029</v>
      </c>
    </row>
    <row r="9" spans="3:15" x14ac:dyDescent="0.15">
      <c r="C9" s="1" t="s">
        <v>6</v>
      </c>
      <c r="D9" s="7">
        <v>300000</v>
      </c>
      <c r="E9" s="7"/>
      <c r="F9" s="7"/>
      <c r="G9" s="1">
        <f>K17*D17</f>
        <v>0</v>
      </c>
      <c r="H9" s="1">
        <f>K18*D18</f>
        <v>20000</v>
      </c>
      <c r="I9" s="1">
        <f>K19*D19</f>
        <v>0</v>
      </c>
      <c r="J9" s="3">
        <f t="shared" si="0"/>
        <v>320000</v>
      </c>
      <c r="K9" s="4">
        <f t="shared" si="1"/>
        <v>0.12075471698113208</v>
      </c>
      <c r="L9" s="8">
        <v>0.1</v>
      </c>
      <c r="M9" s="5">
        <f t="shared" si="2"/>
        <v>2.0754716981132071E-2</v>
      </c>
      <c r="N9" s="2">
        <f t="shared" si="3"/>
        <v>54999.999999999985</v>
      </c>
    </row>
    <row r="10" spans="3:15" x14ac:dyDescent="0.15">
      <c r="C10" s="1" t="s">
        <v>7</v>
      </c>
      <c r="D10" s="7"/>
      <c r="E10" s="7">
        <v>200000</v>
      </c>
      <c r="F10" s="7"/>
      <c r="G10" s="1">
        <f>L17*D17</f>
        <v>0</v>
      </c>
      <c r="H10" s="1">
        <f>L18*D18</f>
        <v>20000</v>
      </c>
      <c r="I10" s="1">
        <f>L19*D19</f>
        <v>0</v>
      </c>
      <c r="J10" s="3">
        <f t="shared" si="0"/>
        <v>220000</v>
      </c>
      <c r="K10" s="4">
        <f t="shared" si="1"/>
        <v>8.3018867924528297E-2</v>
      </c>
      <c r="L10" s="8">
        <v>0.1</v>
      </c>
      <c r="M10" s="5">
        <f t="shared" si="2"/>
        <v>-1.6981132075471708E-2</v>
      </c>
      <c r="N10" s="2">
        <f t="shared" si="3"/>
        <v>-45000.000000000029</v>
      </c>
    </row>
    <row r="11" spans="3:15" x14ac:dyDescent="0.15">
      <c r="C11" s="1" t="s">
        <v>8</v>
      </c>
      <c r="D11" s="7"/>
      <c r="E11" s="7"/>
      <c r="F11" s="7">
        <v>300000</v>
      </c>
      <c r="G11" s="1">
        <f>M17*D17</f>
        <v>0</v>
      </c>
      <c r="H11" s="1">
        <f>M18*D18</f>
        <v>20000</v>
      </c>
      <c r="I11" s="1">
        <f>M19*D19</f>
        <v>0</v>
      </c>
      <c r="J11" s="3">
        <f t="shared" si="0"/>
        <v>320000</v>
      </c>
      <c r="K11" s="4">
        <f t="shared" si="1"/>
        <v>0.12075471698113208</v>
      </c>
      <c r="L11" s="8">
        <v>0.1</v>
      </c>
      <c r="M11" s="5">
        <f t="shared" si="2"/>
        <v>2.0754716981132071E-2</v>
      </c>
      <c r="N11" s="2">
        <f t="shared" si="3"/>
        <v>54999.999999999985</v>
      </c>
    </row>
    <row r="12" spans="3:15" x14ac:dyDescent="0.15">
      <c r="C12" s="1" t="s">
        <v>14</v>
      </c>
      <c r="D12" s="7"/>
      <c r="E12" s="7"/>
      <c r="F12" s="7"/>
      <c r="G12" s="1">
        <f>N17*D17</f>
        <v>0</v>
      </c>
      <c r="H12" s="1">
        <f>N18*D18</f>
        <v>20000</v>
      </c>
      <c r="I12" s="1">
        <f>N19*D19</f>
        <v>0</v>
      </c>
      <c r="J12" s="3">
        <f t="shared" si="0"/>
        <v>20000</v>
      </c>
      <c r="K12" s="4">
        <f t="shared" si="1"/>
        <v>7.5471698113207548E-3</v>
      </c>
      <c r="L12" s="8">
        <v>0</v>
      </c>
      <c r="M12" s="5">
        <f t="shared" si="2"/>
        <v>7.5471698113207548E-3</v>
      </c>
      <c r="N12" s="2">
        <f t="shared" si="3"/>
        <v>20000</v>
      </c>
    </row>
    <row r="13" spans="3:15" x14ac:dyDescent="0.15">
      <c r="C13" s="1" t="s">
        <v>9</v>
      </c>
      <c r="D13" s="7"/>
      <c r="E13" s="7"/>
      <c r="F13" s="7"/>
      <c r="G13" s="1">
        <f>O17*D17</f>
        <v>0</v>
      </c>
      <c r="H13" s="1">
        <f>O18*D18</f>
        <v>0</v>
      </c>
      <c r="I13" s="1">
        <f>O19*D19</f>
        <v>0</v>
      </c>
      <c r="J13" s="3">
        <f t="shared" si="0"/>
        <v>0</v>
      </c>
      <c r="K13" s="4">
        <f t="shared" si="1"/>
        <v>0</v>
      </c>
      <c r="L13" s="8">
        <v>0</v>
      </c>
      <c r="M13" s="5">
        <f t="shared" si="2"/>
        <v>0</v>
      </c>
      <c r="N13" s="2">
        <f t="shared" si="3"/>
        <v>0</v>
      </c>
    </row>
    <row r="14" spans="3:15" x14ac:dyDescent="0.15">
      <c r="C14" s="1" t="s">
        <v>21</v>
      </c>
      <c r="D14" s="6">
        <f t="shared" ref="D14:J14" si="4">SUM(D3:D13)</f>
        <v>900000</v>
      </c>
      <c r="E14" s="6">
        <f t="shared" si="4"/>
        <v>550000</v>
      </c>
      <c r="F14" s="6">
        <f t="shared" si="4"/>
        <v>600000</v>
      </c>
      <c r="G14" s="6">
        <f t="shared" si="4"/>
        <v>100000</v>
      </c>
      <c r="H14" s="6">
        <f t="shared" si="4"/>
        <v>200000</v>
      </c>
      <c r="I14" s="6">
        <f t="shared" si="4"/>
        <v>300000</v>
      </c>
      <c r="J14" s="6">
        <f t="shared" si="4"/>
        <v>2650000</v>
      </c>
      <c r="K14" s="4">
        <f t="shared" si="1"/>
        <v>1</v>
      </c>
      <c r="L14" s="4">
        <f>SUM(L3:L13)</f>
        <v>0.99999999999999989</v>
      </c>
      <c r="M14" s="1"/>
      <c r="N14" s="1"/>
    </row>
    <row r="16" spans="3:15" x14ac:dyDescent="0.15">
      <c r="C16" s="1"/>
      <c r="D16" s="1" t="s">
        <v>17</v>
      </c>
      <c r="E16" s="1" t="s">
        <v>0</v>
      </c>
      <c r="F16" s="1" t="s">
        <v>1</v>
      </c>
      <c r="G16" s="1" t="s">
        <v>2</v>
      </c>
      <c r="H16" s="1" t="s">
        <v>3</v>
      </c>
      <c r="I16" s="1" t="s">
        <v>4</v>
      </c>
      <c r="J16" s="1" t="s">
        <v>5</v>
      </c>
      <c r="K16" s="1" t="s">
        <v>6</v>
      </c>
      <c r="L16" s="1" t="s">
        <v>7</v>
      </c>
      <c r="M16" s="1" t="s">
        <v>8</v>
      </c>
      <c r="N16" s="1" t="s">
        <v>14</v>
      </c>
      <c r="O16" s="1" t="s">
        <v>9</v>
      </c>
    </row>
    <row r="17" spans="3:15" x14ac:dyDescent="0.15">
      <c r="C17" s="1" t="s">
        <v>13</v>
      </c>
      <c r="D17" s="9">
        <v>100000</v>
      </c>
      <c r="E17" s="10">
        <v>0.5</v>
      </c>
      <c r="F17" s="11"/>
      <c r="G17" s="11"/>
      <c r="H17" s="10">
        <v>0.5</v>
      </c>
      <c r="I17" s="11"/>
      <c r="J17" s="11"/>
      <c r="K17" s="11"/>
      <c r="L17" s="11"/>
      <c r="M17" s="11"/>
      <c r="N17" s="11"/>
      <c r="O17" s="11"/>
    </row>
    <row r="18" spans="3:15" x14ac:dyDescent="0.15">
      <c r="C18" s="1" t="s">
        <v>15</v>
      </c>
      <c r="D18" s="9">
        <v>200000</v>
      </c>
      <c r="E18" s="10">
        <v>0.1</v>
      </c>
      <c r="F18" s="10">
        <v>0.1</v>
      </c>
      <c r="G18" s="10">
        <v>0.1</v>
      </c>
      <c r="H18" s="10">
        <v>0.1</v>
      </c>
      <c r="I18" s="10">
        <v>0.1</v>
      </c>
      <c r="J18" s="10">
        <v>0.1</v>
      </c>
      <c r="K18" s="10">
        <v>0.1</v>
      </c>
      <c r="L18" s="10">
        <v>0.1</v>
      </c>
      <c r="M18" s="10">
        <v>0.1</v>
      </c>
      <c r="N18" s="10">
        <v>0.1</v>
      </c>
      <c r="O18" s="11"/>
    </row>
    <row r="19" spans="3:15" x14ac:dyDescent="0.15">
      <c r="C19" s="1" t="s">
        <v>16</v>
      </c>
      <c r="D19" s="9">
        <v>300000</v>
      </c>
      <c r="E19" s="10">
        <v>0.25</v>
      </c>
      <c r="F19" s="10">
        <v>0.25</v>
      </c>
      <c r="G19" s="11"/>
      <c r="H19" s="10">
        <v>0.25</v>
      </c>
      <c r="I19" s="10">
        <v>0.25</v>
      </c>
      <c r="J19" s="11"/>
      <c r="K19" s="11"/>
      <c r="L19" s="11"/>
      <c r="M19" s="11"/>
      <c r="N19" s="11"/>
      <c r="O19" s="11"/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ブランク</vt:lpstr>
      <vt:lpstr>見本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abcde</cp:lastModifiedBy>
  <dcterms:created xsi:type="dcterms:W3CDTF">2019-11-01T08:19:25Z</dcterms:created>
  <dcterms:modified xsi:type="dcterms:W3CDTF">2019-11-16T02:05:57Z</dcterms:modified>
</cp:coreProperties>
</file>